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5965C113-5EE6-45C5-842D-3E51DE88412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Situatie fluxuri de trezorerie" sheetId="10" r:id="rId3"/>
    <sheet name="Indicatori economico-financiari" sheetId="11" r:id="rId4"/>
  </sheets>
  <calcPr calcId="191029"/>
</workbook>
</file>

<file path=xl/calcChain.xml><?xml version="1.0" encoding="utf-8"?>
<calcChain xmlns="http://schemas.openxmlformats.org/spreadsheetml/2006/main">
  <c r="C16" i="10" l="1"/>
  <c r="B16" i="10" l="1"/>
</calcChain>
</file>

<file path=xl/sharedStrings.xml><?xml version="1.0" encoding="utf-8"?>
<sst xmlns="http://schemas.openxmlformats.org/spreadsheetml/2006/main" count="119" uniqueCount="106">
  <si>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</si>
  <si>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</si>
  <si>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</si>
  <si>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</si>
  <si>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</si>
  <si>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</si>
  <si>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</si>
  <si>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</si>
  <si>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</si>
  <si>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</si>
  <si>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</si>
  <si>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</si>
  <si>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</si>
  <si>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</si>
  <si>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</si>
  <si>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</si>
  <si>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</si>
  <si>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</si>
  <si>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</si>
  <si>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</si>
  <si>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</si>
  <si>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</si>
  <si>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</si>
  <si>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</si>
  <si>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</si>
  <si>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</si>
  <si>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</si>
  <si>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</si>
  <si>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</si>
  <si>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</si>
  <si>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</si>
  <si>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</si>
  <si>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</si>
  <si>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</si>
  <si>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</si>
  <si>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</si>
  <si>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</si>
  <si>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</si>
  <si>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</si>
  <si>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</si>
  <si>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</si>
  <si>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</si>
  <si>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</si>
  <si>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</si>
  <si>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</si>
  <si>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</si>
  <si>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</si>
  <si>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</si>
  <si>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</si>
  <si>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</si>
  <si>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</si>
  <si>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</si>
  <si>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</si>
  <si>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</si>
  <si>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</si>
  <si>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</si>
  <si>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</si>
  <si>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</si>
  <si>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</si>
  <si>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</si>
  <si>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</si>
  <si>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</si>
  <si>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</si>
  <si>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</si>
  <si>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</si>
  <si>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</si>
  <si>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</si>
  <si>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</si>
  <si>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</si>
  <si>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</si>
  <si>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</si>
  <si>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</si>
  <si>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</si>
  <si>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</si>
  <si>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(sumele sunt exprimate in LEI)</t>
  </si>
  <si>
    <t>Indicatori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</si>
  <si>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</si>
  <si>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</si>
  <si>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</si>
  <si>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</si>
  <si>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>31.12.2019</t>
  </si>
  <si>
    <t>31.12.2020</t>
  </si>
  <si>
    <t>Situatia principalilor indicatori economico-financiari</t>
  </si>
  <si>
    <t>Lichiditate curenta</t>
  </si>
  <si>
    <t>Active curente/Datorii curente</t>
  </si>
  <si>
    <t xml:space="preserve">Grad de indatorare </t>
  </si>
  <si>
    <t>Capital imprumutat/Capital propriu *100</t>
  </si>
  <si>
    <t>&lt;50%</t>
  </si>
  <si>
    <t>Viteza de rotatie a debitelor clienti</t>
  </si>
  <si>
    <t>Sold mediu clienti/Venituri din vanzari * 360</t>
  </si>
  <si>
    <t>depinde de domeniul de  activitate</t>
  </si>
  <si>
    <t>297 zile</t>
  </si>
  <si>
    <t>273 zile</t>
  </si>
  <si>
    <t>Viteza de rotatie a activelor imobilizate</t>
  </si>
  <si>
    <t>Venituri din vanzari/Active imobilizate</t>
  </si>
  <si>
    <t>Rata autonomiei financiare</t>
  </si>
  <si>
    <t>Capitaluri proprii/Datorii totale</t>
  </si>
  <si>
    <t>&gt;1</t>
  </si>
  <si>
    <t>Rentabilitatea economica (ROA)</t>
  </si>
  <si>
    <t>Profit net/Activ total</t>
  </si>
  <si>
    <t>Rentabilitatea financiara (ROE)</t>
  </si>
  <si>
    <t>Profit net/Capital propriu</t>
  </si>
  <si>
    <t>Mod de calcul</t>
  </si>
  <si>
    <t>Valoare de referinta</t>
  </si>
  <si>
    <t>BVC 2020</t>
  </si>
  <si>
    <t xml:space="preserve">     Impozit pe profit si impozit pe dividende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</si>
</sst>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41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0" fontId="11" fillId="0" borderId="0" xfId="1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3" fontId="6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0" fontId="9" fillId="0" borderId="1" xfId="0" applyFont="1" applyBorder="1"/>
    <xf numFmtId="10" fontId="0" fillId="0" borderId="0" xfId="4" applyNumberFormat="1" applyFont="1"/>
    <xf numFmtId="14" fontId="9" fillId="0" borderId="1" xfId="0" applyNumberFormat="1" applyFont="1" applyBorder="1"/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9" fontId="4" fillId="0" borderId="0" xfId="4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9" fillId="0" borderId="0" xfId="0" applyFont="1"/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10" fontId="4" fillId="0" borderId="0" xfId="4" applyNumberFormat="1" applyFont="1" applyBorder="1" applyAlignment="1">
      <alignment horizontal="right" vertical="top" wrapText="1"/>
    </xf>
    <xf numFmtId="10" fontId="2" fillId="0" borderId="0" xfId="4" applyNumberFormat="1" applyFont="1" applyBorder="1" applyAlignment="1">
      <alignment horizontal="right" vertical="top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3" xr:uid="{00000000-0005-0000-0000-000004000000}"/>
  </cellStyles>
  <dxfs count="20">
    <dxf>
      <font>
        <b val="0"/>
        <sz val="10"/>
        <color rgb="FF000000"/>
        <name val="Trebuchet MS"/>
        <scheme val="none"/>
      </font>
      <numFmt numFmtId="3" formatCode="#,##0"/>
      <alignment horizontal="right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numFmt numFmtId="3" formatCode="#,##0"/>
      <alignment horizontal="right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numFmt numFmtId="3" formatCode="#,##0"/>
      <alignment horizontal="left" vertical="top" textRotation="0" wrapText="1" indent="0" justifyLastLine="0" shrinkToFit="0" readingOrder="0"/>
    </dxf>
    <dxf>
      <font>
        <b val="0"/>
        <sz val="10"/>
        <color rgb="FF000000"/>
        <name val="Trebuchet MS"/>
        <scheme val="none"/>
      </font>
      <alignment horizontal="left" vertical="top" textRotation="0" wrapText="1" indent="0" justifyLastLine="0" shrinkToFit="0" readingOrder="0"/>
    </dxf>
    <dxf>
      <font>
        <sz val="10"/>
        <color rgb="FF000000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;\-#,##0"/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numFmt numFmtId="3" formatCode="#,##0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C39" totalsRowShown="0">
  <autoFilter ref="A5:C39" xr:uid="{00000000-0009-0000-0100-000002000000}"/>
  <tableColumns count="3">
    <tableColumn id="1" xr3:uid="{00000000-0010-0000-0000-000001000000}" name="Indicatori" dataDxfId="19"/>
    <tableColumn id="5" xr3:uid="{00000000-0010-0000-0000-000005000000}" name="31.12.2019"/>
    <tableColumn id="4" xr3:uid="{00000000-0010-0000-0000-000004000000}" name="31.12.2020" dataDxfId="1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D17" totalsRowShown="0" headerRowDxfId="17" headerRowBorderDxfId="16" tableBorderDxfId="15" totalsRowBorderDxfId="14">
  <autoFilter ref="A4:D17" xr:uid="{00000000-0009-0000-0100-000003000000}"/>
  <tableColumns count="4">
    <tableColumn id="1" xr3:uid="{00000000-0010-0000-0100-000001000000}" name="Indicatori"/>
    <tableColumn id="3" xr3:uid="{00000000-0010-0000-0100-000003000000}" name="31.12.2019" dataDxfId="13"/>
    <tableColumn id="4" xr3:uid="{00000000-0010-0000-0100-000004000000}" name="BVC 2020" dataDxfId="12"/>
    <tableColumn id="2" xr3:uid="{00000000-0010-0000-0100-000002000000}" name="31.12.2020" dataDxfId="1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4" totalsRowShown="0" headerRowDxfId="10">
  <autoFilter ref="A4:C34" xr:uid="{00000000-0009-0000-0100-000001000000}"/>
  <tableColumns count="3">
    <tableColumn id="1" xr3:uid="{00000000-0010-0000-0200-000001000000}" name="Indicatori" dataDxfId="9"/>
    <tableColumn id="3" xr3:uid="{00000000-0010-0000-0200-000003000000}" name="31.12.2019" dataDxfId="8"/>
    <tableColumn id="5" xr3:uid="{00000000-0010-0000-0200-000005000000}" name="31.12.2020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5" displayName="Table35" ref="A4:E11" totalsRowShown="0" headerRowDxfId="6" dataDxfId="5">
  <tableColumns count="5">
    <tableColumn id="1" xr3:uid="{00000000-0010-0000-0300-000001000000}" name="Indicatori" dataDxfId="4"/>
    <tableColumn id="4" xr3:uid="{00000000-0010-0000-0300-000004000000}" name="Mod de calcul" dataDxfId="3"/>
    <tableColumn id="3" xr3:uid="{00000000-0010-0000-0300-000003000000}" name="Valoare de referinta" dataDxfId="2"/>
    <tableColumn id="2" xr3:uid="{00000000-0010-0000-0300-000002000000}" name="31.12.2019" dataDxfId="1"/>
    <tableColumn id="5" xr3:uid="{00000000-0010-0000-0300-000005000000}" name="31.12.2020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B2" sqref="B2"/>
    </sheetView>
  </sheetViews>
  <sheetFormatPr defaultRowHeight="15" x14ac:dyDescent="0.35"/>
  <cols>
    <col min="1" max="1" width="32.109375" style="3" bestFit="1" customWidth="1"/>
    <col min="2" max="3" width="13.88671875" bestFit="1" customWidth="1"/>
  </cols>
  <sheetData>
    <row r="1" spans="1:3" ht="16.2" x14ac:dyDescent="0.35">
      <c r="A1" s="4" t="s">
        <v>45</v>
      </c>
    </row>
    <row r="2" spans="1:3" ht="16.2" x14ac:dyDescent="0.35">
      <c r="A2" s="5" t="s">
        <v>76</v>
      </c>
    </row>
    <row r="5" spans="1:3" x14ac:dyDescent="0.35">
      <c r="A5" s="11" t="s">
        <v>75</v>
      </c>
      <c r="B5" s="12" t="s">
        <v>80</v>
      </c>
      <c r="C5" s="12" t="s">
        <v>81</v>
      </c>
    </row>
    <row r="6" spans="1:3" ht="14.4" x14ac:dyDescent="0.3">
      <c r="A6" s="13" t="s">
        <v>0</v>
      </c>
    </row>
    <row r="7" spans="1:3" ht="14.4" x14ac:dyDescent="0.3">
      <c r="A7" s="14" t="s">
        <v>1</v>
      </c>
    </row>
    <row r="8" spans="1:3" ht="14.4" x14ac:dyDescent="0.3">
      <c r="A8" s="15" t="s">
        <v>2</v>
      </c>
      <c r="B8" s="16">
        <v>363616611</v>
      </c>
      <c r="C8" s="16">
        <v>467880778</v>
      </c>
    </row>
    <row r="9" spans="1:3" ht="14.4" x14ac:dyDescent="0.3">
      <c r="A9" s="15" t="s">
        <v>3</v>
      </c>
      <c r="B9" s="16">
        <v>16385709</v>
      </c>
      <c r="C9" s="16">
        <v>19709606</v>
      </c>
    </row>
    <row r="10" spans="1:3" ht="14.4" x14ac:dyDescent="0.3">
      <c r="A10" s="14" t="s">
        <v>4</v>
      </c>
      <c r="B10" s="17">
        <v>380002320</v>
      </c>
      <c r="C10" s="17">
        <v>487590384</v>
      </c>
    </row>
    <row r="11" spans="1:3" ht="14.4" x14ac:dyDescent="0.3">
      <c r="A11" s="14" t="s">
        <v>5</v>
      </c>
      <c r="B11" s="16"/>
      <c r="C11" s="16"/>
    </row>
    <row r="12" spans="1:3" ht="14.4" x14ac:dyDescent="0.3">
      <c r="A12" s="15" t="s">
        <v>6</v>
      </c>
      <c r="B12" s="16">
        <v>73975988</v>
      </c>
      <c r="C12" s="16">
        <v>108691209</v>
      </c>
    </row>
    <row r="13" spans="1:3" ht="14.4" x14ac:dyDescent="0.3">
      <c r="A13" s="15" t="s">
        <v>7</v>
      </c>
      <c r="B13" s="16">
        <v>338159774</v>
      </c>
      <c r="C13" s="16">
        <v>260301297</v>
      </c>
    </row>
    <row r="14" spans="1:3" ht="14.4" x14ac:dyDescent="0.3">
      <c r="A14" s="15" t="s">
        <v>8</v>
      </c>
      <c r="B14" s="16">
        <v>1877409</v>
      </c>
      <c r="C14" s="16">
        <v>6329458</v>
      </c>
    </row>
    <row r="15" spans="1:3" ht="14.4" x14ac:dyDescent="0.3">
      <c r="A15" s="14" t="s">
        <v>9</v>
      </c>
      <c r="B15" s="17">
        <v>414013171</v>
      </c>
      <c r="C15" s="17">
        <v>375321964</v>
      </c>
    </row>
    <row r="16" spans="1:3" x14ac:dyDescent="0.35">
      <c r="A16" s="14" t="s">
        <v>10</v>
      </c>
      <c r="B16" s="18">
        <v>794015491</v>
      </c>
      <c r="C16" s="18">
        <v>862912348</v>
      </c>
    </row>
    <row r="17" spans="1:3" ht="14.4" x14ac:dyDescent="0.3">
      <c r="A17" s="14" t="s">
        <v>11</v>
      </c>
      <c r="B17" s="16"/>
      <c r="C17" s="16"/>
    </row>
    <row r="18" spans="1:3" ht="14.4" x14ac:dyDescent="0.3">
      <c r="A18" s="14" t="s">
        <v>12</v>
      </c>
      <c r="B18" s="16"/>
      <c r="C18" s="16"/>
    </row>
    <row r="19" spans="1:3" ht="14.4" x14ac:dyDescent="0.3">
      <c r="A19" s="15" t="s">
        <v>13</v>
      </c>
      <c r="B19" s="16">
        <v>72337840</v>
      </c>
      <c r="C19" s="16">
        <v>80559346</v>
      </c>
    </row>
    <row r="20" spans="1:3" ht="14.4" x14ac:dyDescent="0.3">
      <c r="A20" s="15" t="s">
        <v>14</v>
      </c>
      <c r="B20" s="16">
        <v>125875879</v>
      </c>
      <c r="C20" s="16">
        <v>87521637</v>
      </c>
    </row>
    <row r="21" spans="1:3" ht="14.4" x14ac:dyDescent="0.3">
      <c r="A21" s="15" t="s">
        <v>15</v>
      </c>
      <c r="B21" s="16">
        <v>13267396</v>
      </c>
      <c r="C21" s="16">
        <v>11187118</v>
      </c>
    </row>
    <row r="22" spans="1:3" ht="14.4" x14ac:dyDescent="0.3">
      <c r="A22" s="15" t="s">
        <v>16</v>
      </c>
      <c r="B22" s="16">
        <v>0</v>
      </c>
      <c r="C22" s="16">
        <v>0</v>
      </c>
    </row>
    <row r="23" spans="1:3" ht="14.4" x14ac:dyDescent="0.3">
      <c r="A23" s="14" t="s">
        <v>17</v>
      </c>
      <c r="B23" s="17">
        <v>211481115</v>
      </c>
      <c r="C23" s="17">
        <v>179268101</v>
      </c>
    </row>
    <row r="24" spans="1:3" ht="14.4" x14ac:dyDescent="0.3">
      <c r="A24" s="14" t="s">
        <v>18</v>
      </c>
      <c r="B24" s="16"/>
      <c r="C24" s="16"/>
    </row>
    <row r="25" spans="1:3" ht="14.4" x14ac:dyDescent="0.3">
      <c r="A25" s="15" t="s">
        <v>16</v>
      </c>
      <c r="B25" s="16">
        <v>3079169</v>
      </c>
      <c r="C25" s="16">
        <v>2772880</v>
      </c>
    </row>
    <row r="26" spans="1:3" ht="14.4" x14ac:dyDescent="0.3">
      <c r="A26" s="15" t="s">
        <v>19</v>
      </c>
      <c r="B26" s="16">
        <v>25531938</v>
      </c>
      <c r="C26" s="16">
        <v>26123535</v>
      </c>
    </row>
    <row r="27" spans="1:3" ht="14.4" x14ac:dyDescent="0.3">
      <c r="A27" s="15" t="s">
        <v>14</v>
      </c>
      <c r="B27" s="16">
        <v>57080354</v>
      </c>
      <c r="C27" s="16">
        <v>73387686</v>
      </c>
    </row>
    <row r="28" spans="1:3" ht="14.4" x14ac:dyDescent="0.3">
      <c r="A28" s="14" t="s">
        <v>20</v>
      </c>
      <c r="B28" s="17">
        <v>85691461</v>
      </c>
      <c r="C28" s="17">
        <v>102284101</v>
      </c>
    </row>
    <row r="29" spans="1:3" x14ac:dyDescent="0.35">
      <c r="A29" s="14" t="s">
        <v>21</v>
      </c>
      <c r="B29" s="18">
        <v>297172576</v>
      </c>
      <c r="C29" s="18">
        <v>281552201</v>
      </c>
    </row>
    <row r="30" spans="1:3" ht="14.4" x14ac:dyDescent="0.3">
      <c r="A30" s="14" t="s">
        <v>22</v>
      </c>
      <c r="B30" s="16"/>
      <c r="C30" s="16"/>
    </row>
    <row r="31" spans="1:3" ht="14.4" x14ac:dyDescent="0.3">
      <c r="A31" s="14" t="s">
        <v>23</v>
      </c>
      <c r="B31" s="17">
        <v>264835156</v>
      </c>
      <c r="C31" s="17">
        <v>264835156</v>
      </c>
    </row>
    <row r="32" spans="1:3" ht="14.4" x14ac:dyDescent="0.3">
      <c r="A32" s="15" t="s">
        <v>24</v>
      </c>
      <c r="B32" s="16">
        <v>50804319</v>
      </c>
      <c r="C32" s="16">
        <v>129696870</v>
      </c>
    </row>
    <row r="33" spans="1:3" ht="14.4" x14ac:dyDescent="0.3">
      <c r="A33" s="15" t="s">
        <v>25</v>
      </c>
      <c r="B33" s="16">
        <v>13426761</v>
      </c>
      <c r="C33" s="16">
        <v>13426761</v>
      </c>
    </row>
    <row r="34" spans="1:3" ht="14.4" x14ac:dyDescent="0.3">
      <c r="A34" s="15" t="s">
        <v>26</v>
      </c>
      <c r="B34" s="16">
        <v>200655367</v>
      </c>
      <c r="C34" s="16">
        <v>224116120</v>
      </c>
    </row>
    <row r="35" spans="1:3" ht="14.4" x14ac:dyDescent="0.3">
      <c r="A35" s="15" t="s">
        <v>27</v>
      </c>
      <c r="B35" s="16">
        <v>-56432683</v>
      </c>
      <c r="C35" s="16">
        <v>-68346396</v>
      </c>
    </row>
    <row r="36" spans="1:3" ht="14.4" x14ac:dyDescent="0.3">
      <c r="A36" s="15" t="s">
        <v>28</v>
      </c>
      <c r="B36" s="16">
        <v>-7269283</v>
      </c>
      <c r="C36" s="16">
        <v>-7432071</v>
      </c>
    </row>
    <row r="37" spans="1:3" ht="14.4" x14ac:dyDescent="0.3">
      <c r="A37" s="15" t="s">
        <v>29</v>
      </c>
      <c r="B37" s="16">
        <v>30823278</v>
      </c>
      <c r="C37" s="16">
        <v>25063707</v>
      </c>
    </row>
    <row r="38" spans="1:3" ht="14.4" x14ac:dyDescent="0.3">
      <c r="A38" s="14" t="s">
        <v>30</v>
      </c>
      <c r="B38" s="17">
        <v>496842915</v>
      </c>
      <c r="C38" s="17">
        <v>581360147</v>
      </c>
    </row>
    <row r="39" spans="1:3" ht="14.4" x14ac:dyDescent="0.3">
      <c r="A39" s="14" t="s">
        <v>31</v>
      </c>
      <c r="B39" s="17">
        <v>794015491</v>
      </c>
      <c r="C39" s="17">
        <v>862912348</v>
      </c>
    </row>
    <row r="41" spans="1:3" x14ac:dyDescent="0.35">
      <c r="B41" s="26"/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D38" sqref="D38"/>
    </sheetView>
  </sheetViews>
  <sheetFormatPr defaultRowHeight="14.4" x14ac:dyDescent="0.3"/>
  <cols>
    <col min="1" max="1" width="53.33203125" bestFit="1" customWidth="1"/>
    <col min="2" max="2" width="12.44140625" bestFit="1" customWidth="1"/>
    <col min="3" max="3" width="11.33203125" customWidth="1"/>
    <col min="4" max="4" width="12.44140625" bestFit="1" customWidth="1"/>
  </cols>
  <sheetData>
    <row r="1" spans="1:4" ht="16.2" x14ac:dyDescent="0.35">
      <c r="A1" s="4" t="s">
        <v>46</v>
      </c>
    </row>
    <row r="2" spans="1:4" ht="15" x14ac:dyDescent="0.35">
      <c r="A2" s="2" t="s">
        <v>74</v>
      </c>
    </row>
    <row r="3" spans="1:4" ht="15" x14ac:dyDescent="0.35">
      <c r="A3" s="1"/>
    </row>
    <row r="4" spans="1:4" ht="15" x14ac:dyDescent="0.35">
      <c r="A4" s="19" t="s">
        <v>75</v>
      </c>
      <c r="B4" s="25" t="s">
        <v>80</v>
      </c>
      <c r="C4" s="25" t="s">
        <v>104</v>
      </c>
      <c r="D4" s="27" t="s">
        <v>81</v>
      </c>
    </row>
    <row r="5" spans="1:4" x14ac:dyDescent="0.3">
      <c r="A5" s="20" t="s">
        <v>32</v>
      </c>
      <c r="B5" s="21">
        <v>389710740</v>
      </c>
      <c r="C5" s="21">
        <v>376961000</v>
      </c>
      <c r="D5" s="21">
        <v>340424276</v>
      </c>
    </row>
    <row r="6" spans="1:4" x14ac:dyDescent="0.3">
      <c r="A6" s="20" t="s">
        <v>33</v>
      </c>
      <c r="B6" s="21">
        <v>33008685</v>
      </c>
      <c r="C6" s="21">
        <v>39222000</v>
      </c>
      <c r="D6" s="21">
        <v>36062333</v>
      </c>
    </row>
    <row r="7" spans="1:4" x14ac:dyDescent="0.3">
      <c r="A7" s="20" t="s">
        <v>34</v>
      </c>
      <c r="B7" s="21">
        <v>4564960</v>
      </c>
      <c r="C7" s="21">
        <v>8900000</v>
      </c>
      <c r="D7" s="21">
        <v>23676949</v>
      </c>
    </row>
    <row r="8" spans="1:4" x14ac:dyDescent="0.3">
      <c r="A8" s="20" t="s">
        <v>35</v>
      </c>
      <c r="B8" s="21">
        <v>4660869</v>
      </c>
      <c r="C8" s="21">
        <v>5000000</v>
      </c>
      <c r="D8" s="21">
        <v>6351872</v>
      </c>
    </row>
    <row r="9" spans="1:4" x14ac:dyDescent="0.3">
      <c r="A9" s="20" t="s">
        <v>36</v>
      </c>
      <c r="B9" s="21">
        <v>146016104</v>
      </c>
      <c r="C9" s="21">
        <v>145900000</v>
      </c>
      <c r="D9" s="21">
        <v>131864599</v>
      </c>
    </row>
    <row r="10" spans="1:4" x14ac:dyDescent="0.3">
      <c r="A10" s="20" t="s">
        <v>37</v>
      </c>
      <c r="B10" s="21">
        <v>102852132</v>
      </c>
      <c r="C10" s="21">
        <v>109105366</v>
      </c>
      <c r="D10" s="21">
        <v>111822960</v>
      </c>
    </row>
    <row r="11" spans="1:4" x14ac:dyDescent="0.3">
      <c r="A11" s="20" t="s">
        <v>38</v>
      </c>
      <c r="B11" s="21">
        <v>21416603</v>
      </c>
      <c r="C11" s="21">
        <v>23500000</v>
      </c>
      <c r="D11" s="21">
        <v>21794224</v>
      </c>
    </row>
    <row r="12" spans="1:4" x14ac:dyDescent="0.3">
      <c r="A12" s="20" t="s">
        <v>39</v>
      </c>
      <c r="B12" s="21">
        <v>121652509</v>
      </c>
      <c r="C12" s="21">
        <v>120471204</v>
      </c>
      <c r="D12" s="21">
        <v>107332654</v>
      </c>
    </row>
    <row r="13" spans="1:4" x14ac:dyDescent="0.3">
      <c r="A13" s="20" t="s">
        <v>40</v>
      </c>
      <c r="B13" s="21">
        <v>40007906</v>
      </c>
      <c r="C13" s="21">
        <v>31106430</v>
      </c>
      <c r="D13" s="21">
        <v>33700993</v>
      </c>
    </row>
    <row r="14" spans="1:4" x14ac:dyDescent="0.3">
      <c r="A14" s="20" t="s">
        <v>41</v>
      </c>
      <c r="B14" s="21">
        <v>-4828013</v>
      </c>
      <c r="C14" s="21">
        <v>-6606000</v>
      </c>
      <c r="D14" s="21">
        <v>-5371536</v>
      </c>
    </row>
    <row r="15" spans="1:4" x14ac:dyDescent="0.3">
      <c r="A15" s="20" t="s">
        <v>42</v>
      </c>
      <c r="B15" s="21">
        <v>35179893</v>
      </c>
      <c r="C15" s="21">
        <v>24500430</v>
      </c>
      <c r="D15" s="21">
        <v>28329456</v>
      </c>
    </row>
    <row r="16" spans="1:4" x14ac:dyDescent="0.3">
      <c r="A16" s="20" t="s">
        <v>43</v>
      </c>
      <c r="B16" s="21">
        <v>4356615</v>
      </c>
      <c r="C16" s="21">
        <v>1500430</v>
      </c>
      <c r="D16" s="21">
        <v>3265749</v>
      </c>
    </row>
    <row r="17" spans="1:4" x14ac:dyDescent="0.3">
      <c r="A17" s="20" t="s">
        <v>44</v>
      </c>
      <c r="B17" s="21">
        <v>30823278</v>
      </c>
      <c r="C17" s="21">
        <v>23000000</v>
      </c>
      <c r="D17" s="21">
        <v>25063707</v>
      </c>
    </row>
    <row r="18" spans="1:4" x14ac:dyDescent="0.3">
      <c r="A18" s="20"/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workbookViewId="0">
      <selection activeCell="H9" sqref="H9"/>
    </sheetView>
  </sheetViews>
  <sheetFormatPr defaultRowHeight="14.4" x14ac:dyDescent="0.3"/>
  <cols>
    <col min="1" max="1" width="52.6640625" style="6" bestFit="1" customWidth="1"/>
    <col min="2" max="3" width="14.6640625" style="23" bestFit="1" customWidth="1"/>
  </cols>
  <sheetData>
    <row r="1" spans="1:3" ht="16.2" x14ac:dyDescent="0.35">
      <c r="A1" s="4" t="s">
        <v>77</v>
      </c>
    </row>
    <row r="2" spans="1:3" ht="15" x14ac:dyDescent="0.35">
      <c r="A2" s="2" t="s">
        <v>74</v>
      </c>
    </row>
    <row r="3" spans="1:3" ht="15" x14ac:dyDescent="0.35">
      <c r="A3" s="2"/>
    </row>
    <row r="4" spans="1:3" x14ac:dyDescent="0.3">
      <c r="A4" s="7" t="s">
        <v>75</v>
      </c>
      <c r="B4" s="24" t="s">
        <v>80</v>
      </c>
      <c r="C4" s="24" t="s">
        <v>81</v>
      </c>
    </row>
    <row r="5" spans="1:3" x14ac:dyDescent="0.3">
      <c r="A5" s="8" t="s">
        <v>47</v>
      </c>
    </row>
    <row r="6" spans="1:3" ht="28.8" x14ac:dyDescent="0.3">
      <c r="A6" s="8" t="s">
        <v>48</v>
      </c>
      <c r="B6" s="23">
        <v>363059643</v>
      </c>
      <c r="C6" s="23">
        <v>427579788</v>
      </c>
    </row>
    <row r="7" spans="1:3" ht="28.8" x14ac:dyDescent="0.3">
      <c r="A7" s="8" t="s">
        <v>49</v>
      </c>
      <c r="B7" s="22">
        <v>425296</v>
      </c>
      <c r="C7" s="22">
        <v>82</v>
      </c>
    </row>
    <row r="8" spans="1:3" x14ac:dyDescent="0.3">
      <c r="A8" s="8" t="s">
        <v>50</v>
      </c>
      <c r="B8" s="9">
        <v>-203130502</v>
      </c>
      <c r="C8" s="9">
        <v>-190865262</v>
      </c>
    </row>
    <row r="9" spans="1:3" ht="28.8" x14ac:dyDescent="0.3">
      <c r="A9" s="10" t="s">
        <v>51</v>
      </c>
      <c r="B9" s="9">
        <v>-89954560</v>
      </c>
      <c r="C9" s="9">
        <v>-101298761</v>
      </c>
    </row>
    <row r="10" spans="1:3" x14ac:dyDescent="0.3">
      <c r="A10" s="8" t="s">
        <v>52</v>
      </c>
    </row>
    <row r="11" spans="1:3" x14ac:dyDescent="0.3">
      <c r="A11" s="8" t="s">
        <v>53</v>
      </c>
      <c r="B11" s="9">
        <v>-41908808</v>
      </c>
      <c r="C11" s="9">
        <v>-32449097</v>
      </c>
    </row>
    <row r="12" spans="1:3" x14ac:dyDescent="0.3">
      <c r="A12" s="8" t="s">
        <v>54</v>
      </c>
      <c r="B12" s="9">
        <v>-666289</v>
      </c>
      <c r="C12" s="9">
        <v>-1572909</v>
      </c>
    </row>
    <row r="13" spans="1:3" x14ac:dyDescent="0.3">
      <c r="A13" s="8" t="s">
        <v>55</v>
      </c>
      <c r="B13" s="23">
        <v>27824781</v>
      </c>
      <c r="C13" s="23">
        <v>101393842</v>
      </c>
    </row>
    <row r="14" spans="1:3" x14ac:dyDescent="0.3">
      <c r="A14" s="8" t="s">
        <v>56</v>
      </c>
      <c r="B14" s="23">
        <v>8313</v>
      </c>
      <c r="C14" s="23">
        <v>2358</v>
      </c>
    </row>
    <row r="15" spans="1:3" x14ac:dyDescent="0.3">
      <c r="A15" s="8" t="s">
        <v>57</v>
      </c>
      <c r="B15" s="9">
        <v>-4538522</v>
      </c>
      <c r="C15" s="9">
        <v>-5062713</v>
      </c>
    </row>
    <row r="16" spans="1:3" x14ac:dyDescent="0.3">
      <c r="A16" s="8" t="s">
        <v>105</v>
      </c>
      <c r="B16" s="9">
        <f>-2612315+-56922</f>
        <v>-2669237</v>
      </c>
      <c r="C16" s="9">
        <f>-205735-2075882</f>
        <v>-2281617</v>
      </c>
    </row>
    <row r="17" spans="1:3" ht="28.8" x14ac:dyDescent="0.3">
      <c r="A17" s="8" t="s">
        <v>58</v>
      </c>
      <c r="C17" s="9"/>
    </row>
    <row r="18" spans="1:3" x14ac:dyDescent="0.3">
      <c r="A18" s="29" t="s">
        <v>59</v>
      </c>
      <c r="B18" s="23">
        <v>20625335</v>
      </c>
      <c r="C18" s="9">
        <v>94051870</v>
      </c>
    </row>
    <row r="19" spans="1:3" x14ac:dyDescent="0.3">
      <c r="A19" s="8" t="s">
        <v>60</v>
      </c>
      <c r="C19" s="9"/>
    </row>
    <row r="20" spans="1:3" ht="43.2" x14ac:dyDescent="0.3">
      <c r="A20" s="10" t="s">
        <v>78</v>
      </c>
      <c r="B20" s="23">
        <v>0</v>
      </c>
      <c r="C20" s="23">
        <v>0</v>
      </c>
    </row>
    <row r="21" spans="1:3" ht="43.2" x14ac:dyDescent="0.3">
      <c r="A21" s="10" t="s">
        <v>61</v>
      </c>
      <c r="B21" s="9">
        <v>-69180345</v>
      </c>
      <c r="C21" s="9">
        <v>-47987016</v>
      </c>
    </row>
    <row r="22" spans="1:3" x14ac:dyDescent="0.3">
      <c r="A22" s="10" t="s">
        <v>79</v>
      </c>
      <c r="B22" s="9"/>
      <c r="C22" s="9"/>
    </row>
    <row r="23" spans="1:3" x14ac:dyDescent="0.3">
      <c r="A23" s="28" t="s">
        <v>62</v>
      </c>
      <c r="B23" s="9">
        <v>-69180345</v>
      </c>
      <c r="C23" s="9">
        <v>-47987016</v>
      </c>
    </row>
    <row r="24" spans="1:3" x14ac:dyDescent="0.3">
      <c r="A24" s="8" t="s">
        <v>63</v>
      </c>
      <c r="B24" s="9"/>
      <c r="C24" s="9"/>
    </row>
    <row r="25" spans="1:3" x14ac:dyDescent="0.3">
      <c r="A25" s="8" t="s">
        <v>64</v>
      </c>
      <c r="B25" s="9">
        <v>29595638</v>
      </c>
      <c r="C25" s="9">
        <v>16307333</v>
      </c>
    </row>
    <row r="26" spans="1:3" x14ac:dyDescent="0.3">
      <c r="A26" s="6" t="s">
        <v>65</v>
      </c>
      <c r="B26" s="9">
        <v>-6150225</v>
      </c>
      <c r="C26" s="9">
        <v>-18167733</v>
      </c>
    </row>
    <row r="27" spans="1:3" x14ac:dyDescent="0.3">
      <c r="A27" s="28" t="s">
        <v>66</v>
      </c>
      <c r="B27" s="9">
        <v>23445413</v>
      </c>
      <c r="C27" s="9">
        <v>-1860401</v>
      </c>
    </row>
    <row r="28" spans="1:3" x14ac:dyDescent="0.3">
      <c r="A28" s="10" t="s">
        <v>67</v>
      </c>
      <c r="B28" s="9">
        <v>-536326</v>
      </c>
      <c r="C28" s="9">
        <v>-1398162</v>
      </c>
    </row>
    <row r="29" spans="1:3" x14ac:dyDescent="0.3">
      <c r="A29" s="30" t="s">
        <v>68</v>
      </c>
      <c r="B29" s="9">
        <v>-25645923</v>
      </c>
      <c r="C29" s="9">
        <v>42806291</v>
      </c>
    </row>
    <row r="30" spans="1:3" ht="16.5" customHeight="1" x14ac:dyDescent="0.3">
      <c r="A30" s="29" t="s">
        <v>69</v>
      </c>
      <c r="B30" s="9">
        <v>-98352546.969999999</v>
      </c>
      <c r="C30" s="9">
        <v>-123998470</v>
      </c>
    </row>
    <row r="31" spans="1:3" x14ac:dyDescent="0.3">
      <c r="A31" s="28" t="s">
        <v>70</v>
      </c>
      <c r="B31" s="9">
        <v>-123998470</v>
      </c>
      <c r="C31" s="9">
        <v>-81192179</v>
      </c>
    </row>
    <row r="32" spans="1:3" ht="28.8" x14ac:dyDescent="0.3">
      <c r="A32" s="8" t="s">
        <v>71</v>
      </c>
      <c r="B32" s="9">
        <v>-123998470</v>
      </c>
      <c r="C32" s="9">
        <v>-81192179</v>
      </c>
    </row>
    <row r="33" spans="1:3" x14ac:dyDescent="0.3">
      <c r="A33" s="6" t="s">
        <v>72</v>
      </c>
      <c r="B33" s="9">
        <v>1877409</v>
      </c>
      <c r="C33" s="9">
        <v>6329458</v>
      </c>
    </row>
    <row r="34" spans="1:3" x14ac:dyDescent="0.3">
      <c r="A34" s="8" t="s">
        <v>73</v>
      </c>
      <c r="B34" s="9">
        <v>-125875879</v>
      </c>
      <c r="C34" s="9">
        <v>-87521637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O8" sqref="O8"/>
    </sheetView>
  </sheetViews>
  <sheetFormatPr defaultRowHeight="14.4" x14ac:dyDescent="0.3"/>
  <cols>
    <col min="1" max="1" width="27.5546875" customWidth="1"/>
    <col min="2" max="2" width="24.5546875" bestFit="1" customWidth="1"/>
    <col min="3" max="3" width="13.5546875" customWidth="1"/>
    <col min="4" max="4" width="12.109375" customWidth="1"/>
    <col min="5" max="5" width="13.109375" customWidth="1"/>
  </cols>
  <sheetData>
    <row r="1" spans="1:5" ht="16.2" x14ac:dyDescent="0.35">
      <c r="A1" s="4" t="s">
        <v>82</v>
      </c>
    </row>
    <row r="2" spans="1:5" ht="15" x14ac:dyDescent="0.35">
      <c r="A2" s="2"/>
      <c r="B2" s="2"/>
    </row>
    <row r="3" spans="1:5" ht="15" x14ac:dyDescent="0.35">
      <c r="A3" s="1"/>
      <c r="B3" s="1"/>
    </row>
    <row r="4" spans="1:5" ht="40.5" customHeight="1" x14ac:dyDescent="0.3">
      <c r="A4" s="31" t="s">
        <v>75</v>
      </c>
      <c r="B4" s="32" t="s">
        <v>102</v>
      </c>
      <c r="C4" s="33" t="s">
        <v>103</v>
      </c>
      <c r="D4" s="34" t="s">
        <v>80</v>
      </c>
      <c r="E4" s="33" t="s">
        <v>81</v>
      </c>
    </row>
    <row r="5" spans="1:5" ht="28.8" x14ac:dyDescent="0.3">
      <c r="A5" s="37" t="s">
        <v>83</v>
      </c>
      <c r="B5" s="38" t="s">
        <v>84</v>
      </c>
      <c r="C5" s="36">
        <v>2</v>
      </c>
      <c r="D5" s="39">
        <v>1.96</v>
      </c>
      <c r="E5" s="39">
        <v>2.09</v>
      </c>
    </row>
    <row r="6" spans="1:5" ht="43.2" x14ac:dyDescent="0.3">
      <c r="A6" s="37" t="s">
        <v>85</v>
      </c>
      <c r="B6" s="38" t="s">
        <v>86</v>
      </c>
      <c r="C6" s="36" t="s">
        <v>87</v>
      </c>
      <c r="D6" s="40">
        <v>0.37</v>
      </c>
      <c r="E6" s="40">
        <v>0.28000000000000003</v>
      </c>
    </row>
    <row r="7" spans="1:5" ht="43.2" x14ac:dyDescent="0.3">
      <c r="A7" s="37" t="s">
        <v>88</v>
      </c>
      <c r="B7" s="38" t="s">
        <v>89</v>
      </c>
      <c r="C7" s="36" t="s">
        <v>90</v>
      </c>
      <c r="D7" s="39" t="s">
        <v>91</v>
      </c>
      <c r="E7" s="35" t="s">
        <v>92</v>
      </c>
    </row>
    <row r="8" spans="1:5" ht="42.75" customHeight="1" x14ac:dyDescent="0.3">
      <c r="A8" s="37" t="s">
        <v>93</v>
      </c>
      <c r="B8" s="38" t="s">
        <v>94</v>
      </c>
      <c r="C8" s="36" t="s">
        <v>90</v>
      </c>
      <c r="D8" s="39">
        <v>1.02</v>
      </c>
      <c r="E8" s="41">
        <v>0.69</v>
      </c>
    </row>
    <row r="9" spans="1:5" ht="28.8" x14ac:dyDescent="0.3">
      <c r="A9" s="37" t="s">
        <v>95</v>
      </c>
      <c r="B9" s="38" t="s">
        <v>96</v>
      </c>
      <c r="C9" s="36" t="s">
        <v>97</v>
      </c>
      <c r="D9" s="39">
        <v>1.67</v>
      </c>
      <c r="E9" s="41">
        <v>2.06</v>
      </c>
    </row>
    <row r="10" spans="1:5" ht="16.5" customHeight="1" x14ac:dyDescent="0.3">
      <c r="A10" s="37" t="s">
        <v>98</v>
      </c>
      <c r="B10" s="43" t="s">
        <v>99</v>
      </c>
      <c r="C10" s="44"/>
      <c r="D10" s="45">
        <v>3.8800000000000001E-2</v>
      </c>
      <c r="E10" s="46">
        <v>2.9000000000000001E-2</v>
      </c>
    </row>
    <row r="11" spans="1:5" ht="18" customHeight="1" x14ac:dyDescent="0.3">
      <c r="A11" s="37" t="s">
        <v>100</v>
      </c>
      <c r="B11" s="38" t="s">
        <v>101</v>
      </c>
      <c r="C11" s="36"/>
      <c r="D11" s="45">
        <v>6.2E-2</v>
      </c>
      <c r="E11" s="45">
        <v>4.3099999999999999E-2</v>
      </c>
    </row>
    <row r="12" spans="1:5" x14ac:dyDescent="0.3">
      <c r="A12" s="20"/>
      <c r="B12" s="20"/>
    </row>
    <row r="15" spans="1:5" x14ac:dyDescent="0.3">
      <c r="B15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Situatia pozitiei financiare</vt:lpstr>
      <vt:lpstr>Situatia rezultatului global</vt:lpstr>
      <vt:lpstr>Situatie fluxuri de trezorerie</vt:lpstr>
      <vt:lpstr>Indicatori economico-financiari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2021-02-25T05:49:12Z</dcterms:modified>
</cp:coreProperties>
</file>